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0740" activeTab="0"/>
  </bookViews>
  <sheets>
    <sheet name="Payment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<sst xmlns="http://schemas.openxmlformats.org/spreadsheetml/2006/main" count="13" uniqueCount="13">
  <si>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Amount to be Paid Annually Against Principal </t>
  </si>
  <si>
    <t>Principal Balance</t>
  </si>
  <si>
    <t>Interest Payment</t>
  </si>
  <si>
    <t>Principal Payment</t>
  </si>
  <si>
    <t>Total Payment</t>
  </si>
  <si>
    <t>Percent Interest Paid on Principal Balance</t>
  </si>
  <si>
    <t>Total U.S. Debt Held by Public</t>
  </si>
  <si>
    <t>Total Paid to Date</t>
  </si>
  <si>
    <r>
      <t xml:space="preserve">Enter Your Own Assumptions in the </t>
    </r>
    <r>
      <rPr>
        <b/>
        <sz val="9"/>
        <color indexed="17"/>
        <rFont val="Arial"/>
        <family val="2"/>
      </rPr>
      <t>Green</t>
    </r>
    <r>
      <rPr>
        <b/>
        <sz val="9"/>
        <color indexed="8"/>
        <rFont val="Arial"/>
        <family val="2"/>
      </rPr>
      <t xml:space="preserve"> Cells</t>
    </r>
  </si>
  <si>
    <t>http://www.treasurydirect.gov/NP/BPDLogin?application=np</t>
  </si>
  <si>
    <t xml:space="preserve">Debt to the Penny: </t>
  </si>
  <si>
    <t xml:space="preserve"> (Billions of $)</t>
  </si>
  <si>
    <t>End of Year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</si>
</sst>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\ "/>
    <numFmt numFmtId="165" formatCode="#,##0.0_);\(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9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10" xfId="0" applyNumberFormat="1" applyFont="1" applyBorder="1" applyAlignment="1">
      <alignment horizontal="center" vertical="center" wrapText="1"/>
    </xf>
    <xf numFmtId="37" fontId="42" fillId="0" borderId="11" xfId="0" applyNumberFormat="1" applyFont="1" applyBorder="1" applyAlignment="1">
      <alignment horizontal="center" vertical="center" wrapText="1"/>
    </xf>
    <xf numFmtId="10" fontId="42" fillId="33" borderId="12" xfId="0" applyNumberFormat="1" applyFont="1" applyFill="1" applyBorder="1" applyAlignment="1">
      <alignment horizontal="right" vertical="center"/>
    </xf>
    <xf numFmtId="37" fontId="42" fillId="0" borderId="0" xfId="0" applyNumberFormat="1" applyFont="1" applyAlignment="1">
      <alignment vertical="center"/>
    </xf>
    <xf numFmtId="37" fontId="42" fillId="33" borderId="13" xfId="0" applyNumberFormat="1" applyFont="1" applyFill="1" applyBorder="1" applyAlignment="1">
      <alignment vertical="center"/>
    </xf>
    <xf numFmtId="10" fontId="42" fillId="33" borderId="14" xfId="0" applyNumberFormat="1" applyFont="1" applyFill="1" applyBorder="1" applyAlignment="1">
      <alignment vertical="center"/>
    </xf>
    <xf numFmtId="10" fontId="42" fillId="0" borderId="0" xfId="0" applyNumberFormat="1" applyFont="1" applyAlignment="1">
      <alignment vertical="center"/>
    </xf>
    <xf numFmtId="0" fontId="42" fillId="0" borderId="15" xfId="0" applyFont="1" applyBorder="1" applyAlignment="1">
      <alignment vertical="center"/>
    </xf>
    <xf numFmtId="37" fontId="42" fillId="0" borderId="16" xfId="0" applyNumberFormat="1" applyFont="1" applyBorder="1" applyAlignment="1">
      <alignment vertical="center"/>
    </xf>
    <xf numFmtId="165" fontId="42" fillId="0" borderId="16" xfId="0" applyNumberFormat="1" applyFont="1" applyBorder="1" applyAlignment="1">
      <alignment vertical="center"/>
    </xf>
    <xf numFmtId="37" fontId="42" fillId="0" borderId="17" xfId="0" applyNumberFormat="1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37" fontId="42" fillId="0" borderId="19" xfId="0" applyNumberFormat="1" applyFont="1" applyBorder="1" applyAlignment="1">
      <alignment vertical="center"/>
    </xf>
    <xf numFmtId="165" fontId="42" fillId="0" borderId="19" xfId="0" applyNumberFormat="1" applyFont="1" applyBorder="1" applyAlignment="1">
      <alignment vertical="center"/>
    </xf>
    <xf numFmtId="37" fontId="42" fillId="0" borderId="20" xfId="0" applyNumberFormat="1" applyFont="1" applyBorder="1" applyAlignment="1">
      <alignment vertical="center"/>
    </xf>
    <xf numFmtId="37" fontId="42" fillId="34" borderId="21" xfId="0" applyNumberFormat="1" applyFont="1" applyFill="1" applyBorder="1" applyAlignment="1">
      <alignment vertical="center"/>
    </xf>
    <xf numFmtId="10" fontId="43" fillId="0" borderId="0" xfId="0" applyNumberFormat="1" applyFont="1" applyFill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42" fillId="0" borderId="23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4" fillId="0" borderId="0" xfId="53" applyFont="1" applyFill="1" applyAlignment="1" applyProtection="1">
      <alignment horizontal="left" vertical="center"/>
      <protection/>
    </xf>
    <xf numFmtId="10" fontId="43" fillId="0" borderId="0" xfId="0" applyNumberFormat="1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/>
    </xf>
    <xf numFmtId="37" fontId="42" fillId="0" borderId="0" xfId="0" applyNumberFormat="1" applyFont="1" applyFill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2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easurydirect.gov/NP/BPDLogin?application=n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3.7109375" style="1" customWidth="1"/>
    <col min="2" max="2" width="6.7109375" style="1" customWidth="1"/>
    <col min="3" max="3" width="9.00390625" style="5" customWidth="1"/>
    <col min="4" max="7" width="9.00390625" style="1" customWidth="1"/>
    <col min="8" max="16384" width="9.140625" style="1" customWidth="1"/>
  </cols>
  <sheetData>
    <row r="2" spans="2:9" ht="15" customHeight="1">
      <c r="B2" s="23" t="s">
        <v>10</v>
      </c>
      <c r="C2" s="23"/>
      <c r="D2" s="24" t="s">
        <v>9</v>
      </c>
      <c r="E2" s="24"/>
      <c r="F2" s="24"/>
      <c r="G2" s="24"/>
      <c r="H2" s="24"/>
      <c r="I2" s="24"/>
    </row>
    <row r="3" ht="15" customHeight="1" thickBot="1"/>
    <row r="4" spans="2:10" ht="15" customHeight="1" thickBot="1">
      <c r="B4" s="19" t="s">
        <v>6</v>
      </c>
      <c r="C4" s="19"/>
      <c r="D4" s="19"/>
      <c r="E4" s="19"/>
      <c r="F4" s="20"/>
      <c r="G4" s="6">
        <v>9754</v>
      </c>
      <c r="H4" s="21" t="s">
        <v>11</v>
      </c>
      <c r="I4" s="22"/>
      <c r="J4" s="28"/>
    </row>
    <row r="5" spans="2:8" ht="15" customHeight="1" thickBot="1">
      <c r="B5" s="19" t="s">
        <v>0</v>
      </c>
      <c r="C5" s="19"/>
      <c r="D5" s="19"/>
      <c r="E5" s="19"/>
      <c r="F5" s="19"/>
      <c r="G5" s="17">
        <f>H5*G4</f>
        <v>146.31</v>
      </c>
      <c r="H5" s="4">
        <v>0.015</v>
      </c>
    </row>
    <row r="6" spans="2:7" ht="15" customHeight="1" thickBot="1">
      <c r="B6" s="19" t="s">
        <v>5</v>
      </c>
      <c r="C6" s="19"/>
      <c r="D6" s="19"/>
      <c r="E6" s="19"/>
      <c r="F6" s="20"/>
      <c r="G6" s="7">
        <v>0.015</v>
      </c>
    </row>
    <row r="7" spans="3:11" s="26" customFormat="1" ht="39.75" customHeight="1">
      <c r="C7" s="27"/>
      <c r="G7" s="25" t="s">
        <v>8</v>
      </c>
      <c r="H7" s="25"/>
      <c r="I7" s="18"/>
      <c r="J7" s="18"/>
      <c r="K7" s="18"/>
    </row>
    <row r="8" ht="15" customHeight="1" thickBot="1">
      <c r="C8" s="8"/>
    </row>
    <row r="9" spans="2:7" ht="30" customHeight="1">
      <c r="B9" s="29" t="s">
        <v>12</v>
      </c>
      <c r="C9" s="3" t="s">
        <v>1</v>
      </c>
      <c r="D9" s="3" t="s">
        <v>2</v>
      </c>
      <c r="E9" s="3" t="s">
        <v>3</v>
      </c>
      <c r="F9" s="3" t="s">
        <v>4</v>
      </c>
      <c r="G9" s="2" t="s">
        <v>7</v>
      </c>
    </row>
    <row r="10" spans="2:7" ht="15" customHeight="1">
      <c r="B10" s="9">
        <v>1</v>
      </c>
      <c r="C10" s="10">
        <f>G4</f>
        <v>9754</v>
      </c>
      <c r="D10" s="11">
        <f aca="true" t="shared" si="0" ref="D10:D41">$G$6*C10</f>
        <v>146.31</v>
      </c>
      <c r="E10" s="10">
        <f>$G$5</f>
        <v>146.31</v>
      </c>
      <c r="F10" s="10">
        <f>D10+E10</f>
        <v>292.62</v>
      </c>
      <c r="G10" s="12">
        <f>F10</f>
        <v>292.62</v>
      </c>
    </row>
    <row r="11" spans="2:7" ht="15" customHeight="1">
      <c r="B11" s="9">
        <v>2</v>
      </c>
      <c r="C11" s="10">
        <f aca="true" t="shared" si="1" ref="C11:C58">IF(C10&gt;$G$5,C10-$G$5,C10-E10)</f>
        <v>9607.69</v>
      </c>
      <c r="D11" s="11">
        <f t="shared" si="0"/>
        <v>144.11535</v>
      </c>
      <c r="E11" s="10">
        <f aca="true" t="shared" si="2" ref="E11:E58">IF(C11&gt;$G$5,$G$5,C11)</f>
        <v>146.31</v>
      </c>
      <c r="F11" s="10">
        <f>D11+E11</f>
        <v>290.42535</v>
      </c>
      <c r="G11" s="12">
        <f>G10+F11</f>
        <v>583.04535</v>
      </c>
    </row>
    <row r="12" spans="2:7" ht="15" customHeight="1">
      <c r="B12" s="9">
        <v>3</v>
      </c>
      <c r="C12" s="10">
        <f t="shared" si="1"/>
        <v>9461.380000000001</v>
      </c>
      <c r="D12" s="11">
        <f t="shared" si="0"/>
        <v>141.9207</v>
      </c>
      <c r="E12" s="10">
        <f t="shared" si="2"/>
        <v>146.31</v>
      </c>
      <c r="F12" s="10">
        <f aca="true" t="shared" si="3" ref="F12:F75">D12+E12</f>
        <v>288.2307</v>
      </c>
      <c r="G12" s="12">
        <f aca="true" t="shared" si="4" ref="G12:G75">G11+F12</f>
        <v>871.2760499999999</v>
      </c>
    </row>
    <row r="13" spans="2:7" ht="15" customHeight="1">
      <c r="B13" s="9">
        <v>4</v>
      </c>
      <c r="C13" s="10">
        <f t="shared" si="1"/>
        <v>9315.070000000002</v>
      </c>
      <c r="D13" s="11">
        <f t="shared" si="0"/>
        <v>139.72605000000001</v>
      </c>
      <c r="E13" s="10">
        <f t="shared" si="2"/>
        <v>146.31</v>
      </c>
      <c r="F13" s="10">
        <f t="shared" si="3"/>
        <v>286.03605000000005</v>
      </c>
      <c r="G13" s="12">
        <f t="shared" si="4"/>
        <v>1157.3121</v>
      </c>
    </row>
    <row r="14" spans="2:7" ht="15" customHeight="1">
      <c r="B14" s="9">
        <v>5</v>
      </c>
      <c r="C14" s="10">
        <f t="shared" si="1"/>
        <v>9168.760000000002</v>
      </c>
      <c r="D14" s="11">
        <f t="shared" si="0"/>
        <v>137.53140000000002</v>
      </c>
      <c r="E14" s="10">
        <f t="shared" si="2"/>
        <v>146.31</v>
      </c>
      <c r="F14" s="10">
        <f t="shared" si="3"/>
        <v>283.8414</v>
      </c>
      <c r="G14" s="12">
        <f t="shared" si="4"/>
        <v>1441.1535000000001</v>
      </c>
    </row>
    <row r="15" spans="2:7" ht="15" customHeight="1">
      <c r="B15" s="9">
        <v>6</v>
      </c>
      <c r="C15" s="10">
        <f t="shared" si="1"/>
        <v>9022.450000000003</v>
      </c>
      <c r="D15" s="11">
        <f t="shared" si="0"/>
        <v>135.33675000000002</v>
      </c>
      <c r="E15" s="10">
        <f t="shared" si="2"/>
        <v>146.31</v>
      </c>
      <c r="F15" s="10">
        <f t="shared" si="3"/>
        <v>281.64675</v>
      </c>
      <c r="G15" s="12">
        <f t="shared" si="4"/>
        <v>1722.8002500000002</v>
      </c>
    </row>
    <row r="16" spans="2:7" ht="15" customHeight="1">
      <c r="B16" s="9">
        <v>7</v>
      </c>
      <c r="C16" s="10">
        <f t="shared" si="1"/>
        <v>8876.140000000003</v>
      </c>
      <c r="D16" s="11">
        <f t="shared" si="0"/>
        <v>133.14210000000003</v>
      </c>
      <c r="E16" s="10">
        <f t="shared" si="2"/>
        <v>146.31</v>
      </c>
      <c r="F16" s="10">
        <f t="shared" si="3"/>
        <v>279.45210000000003</v>
      </c>
      <c r="G16" s="12">
        <f t="shared" si="4"/>
        <v>2002.2523500000002</v>
      </c>
    </row>
    <row r="17" spans="2:7" ht="15" customHeight="1">
      <c r="B17" s="9">
        <v>8</v>
      </c>
      <c r="C17" s="10">
        <f t="shared" si="1"/>
        <v>8729.830000000004</v>
      </c>
      <c r="D17" s="11">
        <f t="shared" si="0"/>
        <v>130.94745000000006</v>
      </c>
      <c r="E17" s="10">
        <f t="shared" si="2"/>
        <v>146.31</v>
      </c>
      <c r="F17" s="10">
        <f t="shared" si="3"/>
        <v>277.25745000000006</v>
      </c>
      <c r="G17" s="12">
        <f t="shared" si="4"/>
        <v>2279.5098000000003</v>
      </c>
    </row>
    <row r="18" spans="2:7" ht="15" customHeight="1">
      <c r="B18" s="9">
        <v>9</v>
      </c>
      <c r="C18" s="10">
        <f t="shared" si="1"/>
        <v>8583.520000000004</v>
      </c>
      <c r="D18" s="11">
        <f t="shared" si="0"/>
        <v>128.75280000000006</v>
      </c>
      <c r="E18" s="10">
        <f t="shared" si="2"/>
        <v>146.31</v>
      </c>
      <c r="F18" s="10">
        <f t="shared" si="3"/>
        <v>275.06280000000004</v>
      </c>
      <c r="G18" s="12">
        <f t="shared" si="4"/>
        <v>2554.5726000000004</v>
      </c>
    </row>
    <row r="19" spans="2:7" ht="15" customHeight="1">
      <c r="B19" s="9">
        <v>10</v>
      </c>
      <c r="C19" s="10">
        <f t="shared" si="1"/>
        <v>8437.210000000005</v>
      </c>
      <c r="D19" s="11">
        <f t="shared" si="0"/>
        <v>126.55815000000007</v>
      </c>
      <c r="E19" s="10">
        <f t="shared" si="2"/>
        <v>146.31</v>
      </c>
      <c r="F19" s="10">
        <f t="shared" si="3"/>
        <v>272.86815000000007</v>
      </c>
      <c r="G19" s="12">
        <f t="shared" si="4"/>
        <v>2827.4407500000007</v>
      </c>
    </row>
    <row r="20" spans="2:7" ht="15" customHeight="1">
      <c r="B20" s="9">
        <v>11</v>
      </c>
      <c r="C20" s="10">
        <f t="shared" si="1"/>
        <v>8290.900000000005</v>
      </c>
      <c r="D20" s="11">
        <f t="shared" si="0"/>
        <v>124.36350000000007</v>
      </c>
      <c r="E20" s="10">
        <f t="shared" si="2"/>
        <v>146.31</v>
      </c>
      <c r="F20" s="10">
        <f t="shared" si="3"/>
        <v>270.6735000000001</v>
      </c>
      <c r="G20" s="12">
        <f t="shared" si="4"/>
        <v>3098.1142500000005</v>
      </c>
    </row>
    <row r="21" spans="2:7" ht="15" customHeight="1">
      <c r="B21" s="9">
        <v>12</v>
      </c>
      <c r="C21" s="10">
        <f t="shared" si="1"/>
        <v>8144.590000000005</v>
      </c>
      <c r="D21" s="11">
        <f t="shared" si="0"/>
        <v>122.16885000000006</v>
      </c>
      <c r="E21" s="10">
        <f t="shared" si="2"/>
        <v>146.31</v>
      </c>
      <c r="F21" s="10">
        <f t="shared" si="3"/>
        <v>268.4788500000001</v>
      </c>
      <c r="G21" s="12">
        <f t="shared" si="4"/>
        <v>3366.5931000000005</v>
      </c>
    </row>
    <row r="22" spans="2:7" ht="15" customHeight="1">
      <c r="B22" s="9">
        <v>13</v>
      </c>
      <c r="C22" s="10">
        <f t="shared" si="1"/>
        <v>7998.280000000004</v>
      </c>
      <c r="D22" s="11">
        <f t="shared" si="0"/>
        <v>119.97420000000005</v>
      </c>
      <c r="E22" s="10">
        <f t="shared" si="2"/>
        <v>146.31</v>
      </c>
      <c r="F22" s="10">
        <f t="shared" si="3"/>
        <v>266.28420000000006</v>
      </c>
      <c r="G22" s="12">
        <f t="shared" si="4"/>
        <v>3632.8773000000006</v>
      </c>
    </row>
    <row r="23" spans="2:7" ht="15" customHeight="1">
      <c r="B23" s="9">
        <v>14</v>
      </c>
      <c r="C23" s="10">
        <f t="shared" si="1"/>
        <v>7851.970000000004</v>
      </c>
      <c r="D23" s="11">
        <f t="shared" si="0"/>
        <v>117.77955000000006</v>
      </c>
      <c r="E23" s="10">
        <f t="shared" si="2"/>
        <v>146.31</v>
      </c>
      <c r="F23" s="10">
        <f t="shared" si="3"/>
        <v>264.08955000000003</v>
      </c>
      <c r="G23" s="12">
        <f t="shared" si="4"/>
        <v>3896.9668500000007</v>
      </c>
    </row>
    <row r="24" spans="2:7" ht="15" customHeight="1">
      <c r="B24" s="9">
        <v>15</v>
      </c>
      <c r="C24" s="10">
        <f t="shared" si="1"/>
        <v>7705.6600000000035</v>
      </c>
      <c r="D24" s="11">
        <f t="shared" si="0"/>
        <v>115.58490000000005</v>
      </c>
      <c r="E24" s="10">
        <f t="shared" si="2"/>
        <v>146.31</v>
      </c>
      <c r="F24" s="10">
        <f t="shared" si="3"/>
        <v>261.89490000000006</v>
      </c>
      <c r="G24" s="12">
        <f t="shared" si="4"/>
        <v>4158.861750000001</v>
      </c>
    </row>
    <row r="25" spans="2:7" ht="15" customHeight="1">
      <c r="B25" s="9">
        <v>16</v>
      </c>
      <c r="C25" s="10">
        <f t="shared" si="1"/>
        <v>7559.350000000003</v>
      </c>
      <c r="D25" s="11">
        <f t="shared" si="0"/>
        <v>113.39025000000004</v>
      </c>
      <c r="E25" s="10">
        <f t="shared" si="2"/>
        <v>146.31</v>
      </c>
      <c r="F25" s="10">
        <f t="shared" si="3"/>
        <v>259.70025000000004</v>
      </c>
      <c r="G25" s="12">
        <f t="shared" si="4"/>
        <v>4418.562000000001</v>
      </c>
    </row>
    <row r="26" spans="2:7" ht="15" customHeight="1">
      <c r="B26" s="9">
        <v>17</v>
      </c>
      <c r="C26" s="10">
        <f t="shared" si="1"/>
        <v>7413.040000000003</v>
      </c>
      <c r="D26" s="11">
        <f t="shared" si="0"/>
        <v>111.19560000000004</v>
      </c>
      <c r="E26" s="10">
        <f t="shared" si="2"/>
        <v>146.31</v>
      </c>
      <c r="F26" s="10">
        <f t="shared" si="3"/>
        <v>257.5056000000001</v>
      </c>
      <c r="G26" s="12">
        <f t="shared" si="4"/>
        <v>4676.067600000001</v>
      </c>
    </row>
    <row r="27" spans="2:7" ht="15" customHeight="1">
      <c r="B27" s="9">
        <v>18</v>
      </c>
      <c r="C27" s="10">
        <f t="shared" si="1"/>
        <v>7266.730000000002</v>
      </c>
      <c r="D27" s="11">
        <f t="shared" si="0"/>
        <v>109.00095000000003</v>
      </c>
      <c r="E27" s="10">
        <f t="shared" si="2"/>
        <v>146.31</v>
      </c>
      <c r="F27" s="10">
        <f t="shared" si="3"/>
        <v>255.31095000000005</v>
      </c>
      <c r="G27" s="12">
        <f t="shared" si="4"/>
        <v>4931.378550000001</v>
      </c>
    </row>
    <row r="28" spans="2:7" ht="15" customHeight="1">
      <c r="B28" s="9">
        <v>19</v>
      </c>
      <c r="C28" s="10">
        <f t="shared" si="1"/>
        <v>7120.420000000002</v>
      </c>
      <c r="D28" s="11">
        <f t="shared" si="0"/>
        <v>106.80630000000002</v>
      </c>
      <c r="E28" s="10">
        <f t="shared" si="2"/>
        <v>146.31</v>
      </c>
      <c r="F28" s="10">
        <f t="shared" si="3"/>
        <v>253.11630000000002</v>
      </c>
      <c r="G28" s="12">
        <f t="shared" si="4"/>
        <v>5184.494850000001</v>
      </c>
    </row>
    <row r="29" spans="2:7" ht="15" customHeight="1">
      <c r="B29" s="9">
        <v>20</v>
      </c>
      <c r="C29" s="10">
        <f t="shared" si="1"/>
        <v>6974.1100000000015</v>
      </c>
      <c r="D29" s="11">
        <f t="shared" si="0"/>
        <v>104.61165000000001</v>
      </c>
      <c r="E29" s="10">
        <f t="shared" si="2"/>
        <v>146.31</v>
      </c>
      <c r="F29" s="10">
        <f t="shared" si="3"/>
        <v>250.92165</v>
      </c>
      <c r="G29" s="12">
        <f t="shared" si="4"/>
        <v>5435.416500000001</v>
      </c>
    </row>
    <row r="30" spans="2:7" ht="15" customHeight="1">
      <c r="B30" s="9">
        <v>21</v>
      </c>
      <c r="C30" s="10">
        <f t="shared" si="1"/>
        <v>6827.800000000001</v>
      </c>
      <c r="D30" s="11">
        <f t="shared" si="0"/>
        <v>102.41700000000002</v>
      </c>
      <c r="E30" s="10">
        <f t="shared" si="2"/>
        <v>146.31</v>
      </c>
      <c r="F30" s="10">
        <f t="shared" si="3"/>
        <v>248.72700000000003</v>
      </c>
      <c r="G30" s="12">
        <f t="shared" si="4"/>
        <v>5684.143500000001</v>
      </c>
    </row>
    <row r="31" spans="2:7" ht="15" customHeight="1">
      <c r="B31" s="9">
        <v>22</v>
      </c>
      <c r="C31" s="10">
        <f t="shared" si="1"/>
        <v>6681.490000000001</v>
      </c>
      <c r="D31" s="11">
        <f t="shared" si="0"/>
        <v>100.22235</v>
      </c>
      <c r="E31" s="10">
        <f t="shared" si="2"/>
        <v>146.31</v>
      </c>
      <c r="F31" s="10">
        <f t="shared" si="3"/>
        <v>246.53235</v>
      </c>
      <c r="G31" s="12">
        <f t="shared" si="4"/>
        <v>5930.675850000001</v>
      </c>
    </row>
    <row r="32" spans="2:7" ht="15" customHeight="1">
      <c r="B32" s="9">
        <v>23</v>
      </c>
      <c r="C32" s="10">
        <f t="shared" si="1"/>
        <v>6535.18</v>
      </c>
      <c r="D32" s="11">
        <f t="shared" si="0"/>
        <v>98.0277</v>
      </c>
      <c r="E32" s="10">
        <f t="shared" si="2"/>
        <v>146.31</v>
      </c>
      <c r="F32" s="10">
        <f t="shared" si="3"/>
        <v>244.33769999999998</v>
      </c>
      <c r="G32" s="12">
        <f t="shared" si="4"/>
        <v>6175.0135500000015</v>
      </c>
    </row>
    <row r="33" spans="2:7" ht="15" customHeight="1">
      <c r="B33" s="9">
        <v>24</v>
      </c>
      <c r="C33" s="10">
        <f t="shared" si="1"/>
        <v>6388.87</v>
      </c>
      <c r="D33" s="11">
        <f t="shared" si="0"/>
        <v>95.83305</v>
      </c>
      <c r="E33" s="10">
        <f t="shared" si="2"/>
        <v>146.31</v>
      </c>
      <c r="F33" s="10">
        <f t="shared" si="3"/>
        <v>242.14305000000002</v>
      </c>
      <c r="G33" s="12">
        <f t="shared" si="4"/>
        <v>6417.156600000001</v>
      </c>
    </row>
    <row r="34" spans="2:7" ht="15" customHeight="1">
      <c r="B34" s="9">
        <v>25</v>
      </c>
      <c r="C34" s="10">
        <f t="shared" si="1"/>
        <v>6242.5599999999995</v>
      </c>
      <c r="D34" s="11">
        <f t="shared" si="0"/>
        <v>93.63839999999999</v>
      </c>
      <c r="E34" s="10">
        <f t="shared" si="2"/>
        <v>146.31</v>
      </c>
      <c r="F34" s="10">
        <f t="shared" si="3"/>
        <v>239.9484</v>
      </c>
      <c r="G34" s="12">
        <f t="shared" si="4"/>
        <v>6657.105000000001</v>
      </c>
    </row>
    <row r="35" spans="2:7" ht="15" customHeight="1">
      <c r="B35" s="9">
        <v>26</v>
      </c>
      <c r="C35" s="10">
        <f t="shared" si="1"/>
        <v>6096.249999999999</v>
      </c>
      <c r="D35" s="11">
        <f t="shared" si="0"/>
        <v>91.44374999999998</v>
      </c>
      <c r="E35" s="10">
        <f t="shared" si="2"/>
        <v>146.31</v>
      </c>
      <c r="F35" s="10">
        <f t="shared" si="3"/>
        <v>237.75374999999997</v>
      </c>
      <c r="G35" s="12">
        <f t="shared" si="4"/>
        <v>6894.858750000001</v>
      </c>
    </row>
    <row r="36" spans="2:7" ht="15" customHeight="1">
      <c r="B36" s="9">
        <v>27</v>
      </c>
      <c r="C36" s="10">
        <f t="shared" si="1"/>
        <v>5949.939999999999</v>
      </c>
      <c r="D36" s="11">
        <f t="shared" si="0"/>
        <v>89.24909999999997</v>
      </c>
      <c r="E36" s="10">
        <f t="shared" si="2"/>
        <v>146.31</v>
      </c>
      <c r="F36" s="10">
        <f t="shared" si="3"/>
        <v>235.55909999999997</v>
      </c>
      <c r="G36" s="12">
        <f t="shared" si="4"/>
        <v>7130.417850000002</v>
      </c>
    </row>
    <row r="37" spans="2:7" ht="15" customHeight="1">
      <c r="B37" s="9">
        <v>28</v>
      </c>
      <c r="C37" s="10">
        <f t="shared" si="1"/>
        <v>5803.629999999998</v>
      </c>
      <c r="D37" s="11">
        <f t="shared" si="0"/>
        <v>87.05444999999997</v>
      </c>
      <c r="E37" s="10">
        <f t="shared" si="2"/>
        <v>146.31</v>
      </c>
      <c r="F37" s="10">
        <f t="shared" si="3"/>
        <v>233.36444999999998</v>
      </c>
      <c r="G37" s="12">
        <f t="shared" si="4"/>
        <v>7363.782300000002</v>
      </c>
    </row>
    <row r="38" spans="2:7" ht="15" customHeight="1">
      <c r="B38" s="9">
        <v>29</v>
      </c>
      <c r="C38" s="10">
        <f t="shared" si="1"/>
        <v>5657.319999999998</v>
      </c>
      <c r="D38" s="11">
        <f t="shared" si="0"/>
        <v>84.85979999999996</v>
      </c>
      <c r="E38" s="10">
        <f t="shared" si="2"/>
        <v>146.31</v>
      </c>
      <c r="F38" s="10">
        <f t="shared" si="3"/>
        <v>231.16979999999995</v>
      </c>
      <c r="G38" s="12">
        <f t="shared" si="4"/>
        <v>7594.952100000001</v>
      </c>
    </row>
    <row r="39" spans="2:7" ht="15" customHeight="1">
      <c r="B39" s="9">
        <v>30</v>
      </c>
      <c r="C39" s="10">
        <f t="shared" si="1"/>
        <v>5511.0099999999975</v>
      </c>
      <c r="D39" s="11">
        <f t="shared" si="0"/>
        <v>82.66514999999995</v>
      </c>
      <c r="E39" s="10">
        <f t="shared" si="2"/>
        <v>146.31</v>
      </c>
      <c r="F39" s="10">
        <f t="shared" si="3"/>
        <v>228.97514999999996</v>
      </c>
      <c r="G39" s="12">
        <f t="shared" si="4"/>
        <v>7823.927250000002</v>
      </c>
    </row>
    <row r="40" spans="2:7" ht="15" customHeight="1">
      <c r="B40" s="9">
        <v>31</v>
      </c>
      <c r="C40" s="10">
        <f t="shared" si="1"/>
        <v>5364.699999999997</v>
      </c>
      <c r="D40" s="11">
        <f t="shared" si="0"/>
        <v>80.47049999999996</v>
      </c>
      <c r="E40" s="10">
        <f t="shared" si="2"/>
        <v>146.31</v>
      </c>
      <c r="F40" s="10">
        <f t="shared" si="3"/>
        <v>226.78049999999996</v>
      </c>
      <c r="G40" s="12">
        <f t="shared" si="4"/>
        <v>8050.707750000001</v>
      </c>
    </row>
    <row r="41" spans="2:7" ht="15" customHeight="1">
      <c r="B41" s="9">
        <v>32</v>
      </c>
      <c r="C41" s="10">
        <f t="shared" si="1"/>
        <v>5218.389999999997</v>
      </c>
      <c r="D41" s="11">
        <f t="shared" si="0"/>
        <v>78.27584999999995</v>
      </c>
      <c r="E41" s="10">
        <f t="shared" si="2"/>
        <v>146.31</v>
      </c>
      <c r="F41" s="10">
        <f t="shared" si="3"/>
        <v>224.58584999999994</v>
      </c>
      <c r="G41" s="12">
        <f t="shared" si="4"/>
        <v>8275.2936</v>
      </c>
    </row>
    <row r="42" spans="2:7" ht="15" customHeight="1">
      <c r="B42" s="9">
        <v>33</v>
      </c>
      <c r="C42" s="10">
        <f t="shared" si="1"/>
        <v>5072.079999999996</v>
      </c>
      <c r="D42" s="11">
        <f aca="true" t="shared" si="5" ref="D42:D73">$G$6*C42</f>
        <v>76.08119999999994</v>
      </c>
      <c r="E42" s="10">
        <f t="shared" si="2"/>
        <v>146.31</v>
      </c>
      <c r="F42" s="10">
        <f t="shared" si="3"/>
        <v>222.39119999999994</v>
      </c>
      <c r="G42" s="12">
        <f t="shared" si="4"/>
        <v>8497.6848</v>
      </c>
    </row>
    <row r="43" spans="2:7" ht="15" customHeight="1">
      <c r="B43" s="9">
        <v>34</v>
      </c>
      <c r="C43" s="10">
        <f t="shared" si="1"/>
        <v>4925.769999999996</v>
      </c>
      <c r="D43" s="11">
        <f t="shared" si="5"/>
        <v>73.88654999999993</v>
      </c>
      <c r="E43" s="10">
        <f t="shared" si="2"/>
        <v>146.31</v>
      </c>
      <c r="F43" s="10">
        <f t="shared" si="3"/>
        <v>220.19654999999995</v>
      </c>
      <c r="G43" s="12">
        <f t="shared" si="4"/>
        <v>8717.881350000001</v>
      </c>
    </row>
    <row r="44" spans="2:7" ht="15" customHeight="1">
      <c r="B44" s="9">
        <v>35</v>
      </c>
      <c r="C44" s="10">
        <f t="shared" si="1"/>
        <v>4779.4599999999955</v>
      </c>
      <c r="D44" s="11">
        <f t="shared" si="5"/>
        <v>71.69189999999993</v>
      </c>
      <c r="E44" s="10">
        <f t="shared" si="2"/>
        <v>146.31</v>
      </c>
      <c r="F44" s="10">
        <f t="shared" si="3"/>
        <v>218.00189999999992</v>
      </c>
      <c r="G44" s="12">
        <f t="shared" si="4"/>
        <v>8935.88325</v>
      </c>
    </row>
    <row r="45" spans="2:7" ht="15" customHeight="1">
      <c r="B45" s="9">
        <v>36</v>
      </c>
      <c r="C45" s="10">
        <f t="shared" si="1"/>
        <v>4633.149999999995</v>
      </c>
      <c r="D45" s="11">
        <f t="shared" si="5"/>
        <v>69.49724999999992</v>
      </c>
      <c r="E45" s="10">
        <f t="shared" si="2"/>
        <v>146.31</v>
      </c>
      <c r="F45" s="10">
        <f t="shared" si="3"/>
        <v>215.80724999999993</v>
      </c>
      <c r="G45" s="12">
        <f t="shared" si="4"/>
        <v>9151.6905</v>
      </c>
    </row>
    <row r="46" spans="2:7" ht="15" customHeight="1">
      <c r="B46" s="9">
        <v>37</v>
      </c>
      <c r="C46" s="10">
        <f t="shared" si="1"/>
        <v>4486.839999999995</v>
      </c>
      <c r="D46" s="11">
        <f t="shared" si="5"/>
        <v>67.30259999999991</v>
      </c>
      <c r="E46" s="10">
        <f t="shared" si="2"/>
        <v>146.31</v>
      </c>
      <c r="F46" s="10">
        <f t="shared" si="3"/>
        <v>213.61259999999993</v>
      </c>
      <c r="G46" s="12">
        <f t="shared" si="4"/>
        <v>9365.303100000001</v>
      </c>
    </row>
    <row r="47" spans="2:7" ht="15" customHeight="1">
      <c r="B47" s="9">
        <v>38</v>
      </c>
      <c r="C47" s="10">
        <f t="shared" si="1"/>
        <v>4340.529999999994</v>
      </c>
      <c r="D47" s="11">
        <f t="shared" si="5"/>
        <v>65.10794999999992</v>
      </c>
      <c r="E47" s="10">
        <f t="shared" si="2"/>
        <v>146.31</v>
      </c>
      <c r="F47" s="10">
        <f t="shared" si="3"/>
        <v>211.4179499999999</v>
      </c>
      <c r="G47" s="12">
        <f t="shared" si="4"/>
        <v>9576.72105</v>
      </c>
    </row>
    <row r="48" spans="2:7" ht="15" customHeight="1">
      <c r="B48" s="9">
        <v>39</v>
      </c>
      <c r="C48" s="10">
        <f t="shared" si="1"/>
        <v>4194.219999999994</v>
      </c>
      <c r="D48" s="11">
        <f t="shared" si="5"/>
        <v>62.91329999999991</v>
      </c>
      <c r="E48" s="10">
        <f t="shared" si="2"/>
        <v>146.31</v>
      </c>
      <c r="F48" s="10">
        <f t="shared" si="3"/>
        <v>209.2232999999999</v>
      </c>
      <c r="G48" s="12">
        <f t="shared" si="4"/>
        <v>9785.94435</v>
      </c>
    </row>
    <row r="49" spans="2:7" ht="15" customHeight="1">
      <c r="B49" s="9">
        <v>40</v>
      </c>
      <c r="C49" s="10">
        <f t="shared" si="1"/>
        <v>4047.909999999994</v>
      </c>
      <c r="D49" s="11">
        <f t="shared" si="5"/>
        <v>60.718649999999904</v>
      </c>
      <c r="E49" s="10">
        <f t="shared" si="2"/>
        <v>146.31</v>
      </c>
      <c r="F49" s="10">
        <f t="shared" si="3"/>
        <v>207.0286499999999</v>
      </c>
      <c r="G49" s="12">
        <f t="shared" si="4"/>
        <v>9992.973</v>
      </c>
    </row>
    <row r="50" spans="2:7" ht="15" customHeight="1">
      <c r="B50" s="9">
        <v>41</v>
      </c>
      <c r="C50" s="10">
        <f t="shared" si="1"/>
        <v>3901.599999999994</v>
      </c>
      <c r="D50" s="11">
        <f t="shared" si="5"/>
        <v>58.52399999999991</v>
      </c>
      <c r="E50" s="10">
        <f t="shared" si="2"/>
        <v>146.31</v>
      </c>
      <c r="F50" s="10">
        <f t="shared" si="3"/>
        <v>204.83399999999992</v>
      </c>
      <c r="G50" s="12">
        <f t="shared" si="4"/>
        <v>10197.807</v>
      </c>
    </row>
    <row r="51" spans="2:7" ht="15" customHeight="1">
      <c r="B51" s="9">
        <v>42</v>
      </c>
      <c r="C51" s="10">
        <f t="shared" si="1"/>
        <v>3755.289999999994</v>
      </c>
      <c r="D51" s="11">
        <f t="shared" si="5"/>
        <v>56.329349999999906</v>
      </c>
      <c r="E51" s="10">
        <f t="shared" si="2"/>
        <v>146.31</v>
      </c>
      <c r="F51" s="10">
        <f t="shared" si="3"/>
        <v>202.63934999999992</v>
      </c>
      <c r="G51" s="12">
        <f t="shared" si="4"/>
        <v>10400.44635</v>
      </c>
    </row>
    <row r="52" spans="2:7" ht="15" customHeight="1">
      <c r="B52" s="9">
        <v>43</v>
      </c>
      <c r="C52" s="10">
        <f t="shared" si="1"/>
        <v>3608.979999999994</v>
      </c>
      <c r="D52" s="11">
        <f t="shared" si="5"/>
        <v>54.13469999999991</v>
      </c>
      <c r="E52" s="10">
        <f t="shared" si="2"/>
        <v>146.31</v>
      </c>
      <c r="F52" s="10">
        <f t="shared" si="3"/>
        <v>200.4446999999999</v>
      </c>
      <c r="G52" s="12">
        <f t="shared" si="4"/>
        <v>10600.89105</v>
      </c>
    </row>
    <row r="53" spans="2:7" ht="15" customHeight="1">
      <c r="B53" s="9">
        <v>44</v>
      </c>
      <c r="C53" s="10">
        <f t="shared" si="1"/>
        <v>3462.669999999994</v>
      </c>
      <c r="D53" s="11">
        <f t="shared" si="5"/>
        <v>51.94004999999991</v>
      </c>
      <c r="E53" s="10">
        <f t="shared" si="2"/>
        <v>146.31</v>
      </c>
      <c r="F53" s="10">
        <f t="shared" si="3"/>
        <v>198.2500499999999</v>
      </c>
      <c r="G53" s="12">
        <f t="shared" si="4"/>
        <v>10799.1411</v>
      </c>
    </row>
    <row r="54" spans="2:7" ht="15" customHeight="1">
      <c r="B54" s="9">
        <v>45</v>
      </c>
      <c r="C54" s="10">
        <f t="shared" si="1"/>
        <v>3316.359999999994</v>
      </c>
      <c r="D54" s="11">
        <f t="shared" si="5"/>
        <v>49.74539999999991</v>
      </c>
      <c r="E54" s="10">
        <f t="shared" si="2"/>
        <v>146.31</v>
      </c>
      <c r="F54" s="10">
        <f t="shared" si="3"/>
        <v>196.0553999999999</v>
      </c>
      <c r="G54" s="12">
        <f t="shared" si="4"/>
        <v>10995.1965</v>
      </c>
    </row>
    <row r="55" spans="2:7" ht="15" customHeight="1">
      <c r="B55" s="9">
        <v>46</v>
      </c>
      <c r="C55" s="10">
        <f t="shared" si="1"/>
        <v>3170.0499999999943</v>
      </c>
      <c r="D55" s="11">
        <f t="shared" si="5"/>
        <v>47.550749999999915</v>
      </c>
      <c r="E55" s="10">
        <f t="shared" si="2"/>
        <v>146.31</v>
      </c>
      <c r="F55" s="10">
        <f t="shared" si="3"/>
        <v>193.8607499999999</v>
      </c>
      <c r="G55" s="12">
        <f t="shared" si="4"/>
        <v>11189.05725</v>
      </c>
    </row>
    <row r="56" spans="2:7" ht="15" customHeight="1">
      <c r="B56" s="9">
        <v>47</v>
      </c>
      <c r="C56" s="10">
        <f t="shared" si="1"/>
        <v>3023.7399999999943</v>
      </c>
      <c r="D56" s="11">
        <f t="shared" si="5"/>
        <v>45.35609999999991</v>
      </c>
      <c r="E56" s="10">
        <f t="shared" si="2"/>
        <v>146.31</v>
      </c>
      <c r="F56" s="10">
        <f t="shared" si="3"/>
        <v>191.66609999999991</v>
      </c>
      <c r="G56" s="12">
        <f t="shared" si="4"/>
        <v>11380.72335</v>
      </c>
    </row>
    <row r="57" spans="2:7" ht="15" customHeight="1">
      <c r="B57" s="9">
        <v>48</v>
      </c>
      <c r="C57" s="10">
        <f t="shared" si="1"/>
        <v>2877.4299999999944</v>
      </c>
      <c r="D57" s="11">
        <f t="shared" si="5"/>
        <v>43.16144999999992</v>
      </c>
      <c r="E57" s="10">
        <f t="shared" si="2"/>
        <v>146.31</v>
      </c>
      <c r="F57" s="10">
        <f t="shared" si="3"/>
        <v>189.47144999999992</v>
      </c>
      <c r="G57" s="12">
        <f t="shared" si="4"/>
        <v>11570.1948</v>
      </c>
    </row>
    <row r="58" spans="2:7" ht="15" customHeight="1">
      <c r="B58" s="9">
        <v>49</v>
      </c>
      <c r="C58" s="10">
        <f t="shared" si="1"/>
        <v>2731.1199999999944</v>
      </c>
      <c r="D58" s="11">
        <f t="shared" si="5"/>
        <v>40.966799999999914</v>
      </c>
      <c r="E58" s="10">
        <f t="shared" si="2"/>
        <v>146.31</v>
      </c>
      <c r="F58" s="10">
        <f t="shared" si="3"/>
        <v>187.27679999999992</v>
      </c>
      <c r="G58" s="12">
        <f t="shared" si="4"/>
        <v>11757.471599999999</v>
      </c>
    </row>
    <row r="59" spans="2:7" ht="15" customHeight="1">
      <c r="B59" s="9">
        <v>50</v>
      </c>
      <c r="C59" s="10">
        <f>IF(C58&gt;$G$5,C58-$G$5,C58-E58)</f>
        <v>2584.8099999999945</v>
      </c>
      <c r="D59" s="11">
        <f t="shared" si="5"/>
        <v>38.77214999999992</v>
      </c>
      <c r="E59" s="10">
        <f>IF(C59&gt;$G$5,$G$5,C59)</f>
        <v>146.31</v>
      </c>
      <c r="F59" s="10">
        <f t="shared" si="3"/>
        <v>185.08214999999993</v>
      </c>
      <c r="G59" s="12">
        <f t="shared" si="4"/>
        <v>11942.55375</v>
      </c>
    </row>
    <row r="60" spans="2:7" ht="15" customHeight="1">
      <c r="B60" s="9">
        <v>51</v>
      </c>
      <c r="C60" s="10">
        <f aca="true" t="shared" si="6" ref="C60:C110">IF(C59&gt;$G$5,C59-$G$5,C59-E59)</f>
        <v>2438.4999999999945</v>
      </c>
      <c r="D60" s="11">
        <f t="shared" si="5"/>
        <v>36.577499999999915</v>
      </c>
      <c r="E60" s="10">
        <f aca="true" t="shared" si="7" ref="E60:E110">IF(C60&gt;$G$5,$G$5,C60)</f>
        <v>146.31</v>
      </c>
      <c r="F60" s="10">
        <f t="shared" si="3"/>
        <v>182.88749999999993</v>
      </c>
      <c r="G60" s="12">
        <f t="shared" si="4"/>
        <v>12125.44125</v>
      </c>
    </row>
    <row r="61" spans="2:7" ht="15" customHeight="1">
      <c r="B61" s="9">
        <v>52</v>
      </c>
      <c r="C61" s="10">
        <f t="shared" si="6"/>
        <v>2292.1899999999946</v>
      </c>
      <c r="D61" s="11">
        <f t="shared" si="5"/>
        <v>34.38284999999992</v>
      </c>
      <c r="E61" s="10">
        <f t="shared" si="7"/>
        <v>146.31</v>
      </c>
      <c r="F61" s="10">
        <f t="shared" si="3"/>
        <v>180.6928499999999</v>
      </c>
      <c r="G61" s="12">
        <f t="shared" si="4"/>
        <v>12306.1341</v>
      </c>
    </row>
    <row r="62" spans="2:7" ht="15" customHeight="1">
      <c r="B62" s="9">
        <v>53</v>
      </c>
      <c r="C62" s="10">
        <f t="shared" si="6"/>
        <v>2145.8799999999947</v>
      </c>
      <c r="D62" s="11">
        <f t="shared" si="5"/>
        <v>32.18819999999992</v>
      </c>
      <c r="E62" s="10">
        <f t="shared" si="7"/>
        <v>146.31</v>
      </c>
      <c r="F62" s="10">
        <f t="shared" si="3"/>
        <v>178.4981999999999</v>
      </c>
      <c r="G62" s="12">
        <f t="shared" si="4"/>
        <v>12484.6323</v>
      </c>
    </row>
    <row r="63" spans="2:7" ht="15" customHeight="1">
      <c r="B63" s="9">
        <v>54</v>
      </c>
      <c r="C63" s="10">
        <f t="shared" si="6"/>
        <v>1999.5699999999947</v>
      </c>
      <c r="D63" s="11">
        <f t="shared" si="5"/>
        <v>29.99354999999992</v>
      </c>
      <c r="E63" s="10">
        <f t="shared" si="7"/>
        <v>146.31</v>
      </c>
      <c r="F63" s="10">
        <f t="shared" si="3"/>
        <v>176.30354999999992</v>
      </c>
      <c r="G63" s="12">
        <f t="shared" si="4"/>
        <v>12660.93585</v>
      </c>
    </row>
    <row r="64" spans="2:7" ht="15" customHeight="1">
      <c r="B64" s="9">
        <v>55</v>
      </c>
      <c r="C64" s="10">
        <f t="shared" si="6"/>
        <v>1853.2599999999948</v>
      </c>
      <c r="D64" s="11">
        <f t="shared" si="5"/>
        <v>27.79889999999992</v>
      </c>
      <c r="E64" s="10">
        <f t="shared" si="7"/>
        <v>146.31</v>
      </c>
      <c r="F64" s="10">
        <f t="shared" si="3"/>
        <v>174.10889999999992</v>
      </c>
      <c r="G64" s="12">
        <f t="shared" si="4"/>
        <v>12835.04475</v>
      </c>
    </row>
    <row r="65" spans="2:7" ht="15" customHeight="1">
      <c r="B65" s="9">
        <v>56</v>
      </c>
      <c r="C65" s="10">
        <f t="shared" si="6"/>
        <v>1706.9499999999948</v>
      </c>
      <c r="D65" s="11">
        <f t="shared" si="5"/>
        <v>25.604249999999922</v>
      </c>
      <c r="E65" s="10">
        <f t="shared" si="7"/>
        <v>146.31</v>
      </c>
      <c r="F65" s="10">
        <f t="shared" si="3"/>
        <v>171.91424999999992</v>
      </c>
      <c r="G65" s="12">
        <f t="shared" si="4"/>
        <v>13006.958999999999</v>
      </c>
    </row>
    <row r="66" spans="2:7" ht="15" customHeight="1">
      <c r="B66" s="9">
        <v>57</v>
      </c>
      <c r="C66" s="10">
        <f t="shared" si="6"/>
        <v>1560.6399999999949</v>
      </c>
      <c r="D66" s="11">
        <f t="shared" si="5"/>
        <v>23.409599999999923</v>
      </c>
      <c r="E66" s="10">
        <f t="shared" si="7"/>
        <v>146.31</v>
      </c>
      <c r="F66" s="10">
        <f t="shared" si="3"/>
        <v>169.71959999999993</v>
      </c>
      <c r="G66" s="12">
        <f t="shared" si="4"/>
        <v>13176.6786</v>
      </c>
    </row>
    <row r="67" spans="2:7" ht="15" customHeight="1">
      <c r="B67" s="9">
        <v>58</v>
      </c>
      <c r="C67" s="10">
        <f t="shared" si="6"/>
        <v>1414.329999999995</v>
      </c>
      <c r="D67" s="11">
        <f t="shared" si="5"/>
        <v>21.214949999999924</v>
      </c>
      <c r="E67" s="10">
        <f t="shared" si="7"/>
        <v>146.31</v>
      </c>
      <c r="F67" s="10">
        <f t="shared" si="3"/>
        <v>167.52494999999993</v>
      </c>
      <c r="G67" s="12">
        <f t="shared" si="4"/>
        <v>13344.203549999998</v>
      </c>
    </row>
    <row r="68" spans="2:7" ht="15" customHeight="1">
      <c r="B68" s="9">
        <v>59</v>
      </c>
      <c r="C68" s="10">
        <f t="shared" si="6"/>
        <v>1268.019999999995</v>
      </c>
      <c r="D68" s="11">
        <f t="shared" si="5"/>
        <v>19.020299999999924</v>
      </c>
      <c r="E68" s="10">
        <f t="shared" si="7"/>
        <v>146.31</v>
      </c>
      <c r="F68" s="10">
        <f t="shared" si="3"/>
        <v>165.33029999999994</v>
      </c>
      <c r="G68" s="12">
        <f t="shared" si="4"/>
        <v>13509.533849999998</v>
      </c>
    </row>
    <row r="69" spans="2:7" ht="15" customHeight="1">
      <c r="B69" s="9">
        <v>60</v>
      </c>
      <c r="C69" s="10">
        <f t="shared" si="6"/>
        <v>1121.709999999995</v>
      </c>
      <c r="D69" s="11">
        <f t="shared" si="5"/>
        <v>16.825649999999925</v>
      </c>
      <c r="E69" s="10">
        <f t="shared" si="7"/>
        <v>146.31</v>
      </c>
      <c r="F69" s="10">
        <f t="shared" si="3"/>
        <v>163.13564999999994</v>
      </c>
      <c r="G69" s="12">
        <f t="shared" si="4"/>
        <v>13672.669499999998</v>
      </c>
    </row>
    <row r="70" spans="2:7" ht="15" customHeight="1">
      <c r="B70" s="9">
        <v>61</v>
      </c>
      <c r="C70" s="10">
        <f t="shared" si="6"/>
        <v>975.3999999999951</v>
      </c>
      <c r="D70" s="11">
        <f t="shared" si="5"/>
        <v>14.630999999999926</v>
      </c>
      <c r="E70" s="10">
        <f t="shared" si="7"/>
        <v>146.31</v>
      </c>
      <c r="F70" s="10">
        <f t="shared" si="3"/>
        <v>160.94099999999992</v>
      </c>
      <c r="G70" s="12">
        <f t="shared" si="4"/>
        <v>13833.610499999999</v>
      </c>
    </row>
    <row r="71" spans="2:7" ht="15" customHeight="1">
      <c r="B71" s="9">
        <v>62</v>
      </c>
      <c r="C71" s="10">
        <f t="shared" si="6"/>
        <v>829.0899999999951</v>
      </c>
      <c r="D71" s="11">
        <f t="shared" si="5"/>
        <v>12.436349999999926</v>
      </c>
      <c r="E71" s="10">
        <f t="shared" si="7"/>
        <v>146.31</v>
      </c>
      <c r="F71" s="10">
        <f t="shared" si="3"/>
        <v>158.74634999999992</v>
      </c>
      <c r="G71" s="12">
        <f t="shared" si="4"/>
        <v>13992.356849999998</v>
      </c>
    </row>
    <row r="72" spans="2:7" ht="15" customHeight="1">
      <c r="B72" s="9">
        <v>63</v>
      </c>
      <c r="C72" s="10">
        <f t="shared" si="6"/>
        <v>682.7799999999952</v>
      </c>
      <c r="D72" s="11">
        <f t="shared" si="5"/>
        <v>10.241699999999927</v>
      </c>
      <c r="E72" s="10">
        <f t="shared" si="7"/>
        <v>146.31</v>
      </c>
      <c r="F72" s="10">
        <f t="shared" si="3"/>
        <v>156.55169999999993</v>
      </c>
      <c r="G72" s="12">
        <f t="shared" si="4"/>
        <v>14148.908549999998</v>
      </c>
    </row>
    <row r="73" spans="2:7" ht="15" customHeight="1">
      <c r="B73" s="9">
        <v>64</v>
      </c>
      <c r="C73" s="10">
        <f t="shared" si="6"/>
        <v>536.4699999999953</v>
      </c>
      <c r="D73" s="11">
        <f t="shared" si="5"/>
        <v>8.047049999999928</v>
      </c>
      <c r="E73" s="10">
        <f t="shared" si="7"/>
        <v>146.31</v>
      </c>
      <c r="F73" s="10">
        <f t="shared" si="3"/>
        <v>154.35704999999993</v>
      </c>
      <c r="G73" s="12">
        <f t="shared" si="4"/>
        <v>14303.265599999999</v>
      </c>
    </row>
    <row r="74" spans="2:7" ht="15" customHeight="1">
      <c r="B74" s="9">
        <v>65</v>
      </c>
      <c r="C74" s="10">
        <f t="shared" si="6"/>
        <v>390.15999999999525</v>
      </c>
      <c r="D74" s="11">
        <f aca="true" t="shared" si="8" ref="D74:D105">$G$6*C74</f>
        <v>5.852399999999928</v>
      </c>
      <c r="E74" s="10">
        <f t="shared" si="7"/>
        <v>146.31</v>
      </c>
      <c r="F74" s="10">
        <f t="shared" si="3"/>
        <v>152.16239999999993</v>
      </c>
      <c r="G74" s="12">
        <f t="shared" si="4"/>
        <v>14455.427999999998</v>
      </c>
    </row>
    <row r="75" spans="2:7" ht="15" customHeight="1">
      <c r="B75" s="9">
        <v>66</v>
      </c>
      <c r="C75" s="10">
        <f t="shared" si="6"/>
        <v>243.84999999999525</v>
      </c>
      <c r="D75" s="11">
        <f t="shared" si="8"/>
        <v>3.6577499999999286</v>
      </c>
      <c r="E75" s="10">
        <f t="shared" si="7"/>
        <v>146.31</v>
      </c>
      <c r="F75" s="10">
        <f t="shared" si="3"/>
        <v>149.96774999999994</v>
      </c>
      <c r="G75" s="12">
        <f t="shared" si="4"/>
        <v>14605.395749999998</v>
      </c>
    </row>
    <row r="76" spans="2:7" ht="15" customHeight="1">
      <c r="B76" s="9">
        <v>67</v>
      </c>
      <c r="C76" s="10">
        <f t="shared" si="6"/>
        <v>97.53999999999525</v>
      </c>
      <c r="D76" s="11">
        <f t="shared" si="8"/>
        <v>1.4630999999999286</v>
      </c>
      <c r="E76" s="10">
        <f t="shared" si="7"/>
        <v>97.53999999999525</v>
      </c>
      <c r="F76" s="10">
        <f>D76+E76</f>
        <v>99.00309999999517</v>
      </c>
      <c r="G76" s="12">
        <f aca="true" t="shared" si="9" ref="G76:G110">G75+F76</f>
        <v>14704.398849999992</v>
      </c>
    </row>
    <row r="77" spans="2:7" ht="15" customHeight="1">
      <c r="B77" s="9">
        <v>68</v>
      </c>
      <c r="C77" s="10">
        <f t="shared" si="6"/>
        <v>0</v>
      </c>
      <c r="D77" s="11">
        <f t="shared" si="8"/>
        <v>0</v>
      </c>
      <c r="E77" s="10">
        <f t="shared" si="7"/>
        <v>0</v>
      </c>
      <c r="F77" s="10">
        <f aca="true" t="shared" si="10" ref="F77:F109">D77+E77</f>
        <v>0</v>
      </c>
      <c r="G77" s="12">
        <f t="shared" si="9"/>
        <v>14704.398849999992</v>
      </c>
    </row>
    <row r="78" spans="2:7" ht="15" customHeight="1">
      <c r="B78" s="9">
        <f>B77+1</f>
        <v>69</v>
      </c>
      <c r="C78" s="10">
        <f t="shared" si="6"/>
        <v>0</v>
      </c>
      <c r="D78" s="11">
        <f t="shared" si="8"/>
        <v>0</v>
      </c>
      <c r="E78" s="10">
        <f t="shared" si="7"/>
        <v>0</v>
      </c>
      <c r="F78" s="10">
        <f t="shared" si="10"/>
        <v>0</v>
      </c>
      <c r="G78" s="12">
        <f t="shared" si="9"/>
        <v>14704.398849999992</v>
      </c>
    </row>
    <row r="79" spans="2:7" ht="15" customHeight="1">
      <c r="B79" s="9">
        <f aca="true" t="shared" si="11" ref="B79:B109">B78+1</f>
        <v>70</v>
      </c>
      <c r="C79" s="10">
        <f t="shared" si="6"/>
        <v>0</v>
      </c>
      <c r="D79" s="11">
        <f t="shared" si="8"/>
        <v>0</v>
      </c>
      <c r="E79" s="10">
        <f t="shared" si="7"/>
        <v>0</v>
      </c>
      <c r="F79" s="10">
        <f t="shared" si="10"/>
        <v>0</v>
      </c>
      <c r="G79" s="12">
        <f t="shared" si="9"/>
        <v>14704.398849999992</v>
      </c>
    </row>
    <row r="80" spans="2:7" ht="15" customHeight="1">
      <c r="B80" s="9">
        <f t="shared" si="11"/>
        <v>71</v>
      </c>
      <c r="C80" s="10">
        <f t="shared" si="6"/>
        <v>0</v>
      </c>
      <c r="D80" s="11">
        <f t="shared" si="8"/>
        <v>0</v>
      </c>
      <c r="E80" s="10">
        <f t="shared" si="7"/>
        <v>0</v>
      </c>
      <c r="F80" s="10">
        <f t="shared" si="10"/>
        <v>0</v>
      </c>
      <c r="G80" s="12">
        <f t="shared" si="9"/>
        <v>14704.398849999992</v>
      </c>
    </row>
    <row r="81" spans="2:7" ht="15" customHeight="1">
      <c r="B81" s="9">
        <f t="shared" si="11"/>
        <v>72</v>
      </c>
      <c r="C81" s="10">
        <f t="shared" si="6"/>
        <v>0</v>
      </c>
      <c r="D81" s="11">
        <f t="shared" si="8"/>
        <v>0</v>
      </c>
      <c r="E81" s="10">
        <f t="shared" si="7"/>
        <v>0</v>
      </c>
      <c r="F81" s="10">
        <f t="shared" si="10"/>
        <v>0</v>
      </c>
      <c r="G81" s="12">
        <f t="shared" si="9"/>
        <v>14704.398849999992</v>
      </c>
    </row>
    <row r="82" spans="2:7" ht="15" customHeight="1">
      <c r="B82" s="9">
        <f t="shared" si="11"/>
        <v>73</v>
      </c>
      <c r="C82" s="10">
        <f t="shared" si="6"/>
        <v>0</v>
      </c>
      <c r="D82" s="11">
        <f t="shared" si="8"/>
        <v>0</v>
      </c>
      <c r="E82" s="10">
        <f t="shared" si="7"/>
        <v>0</v>
      </c>
      <c r="F82" s="10">
        <f t="shared" si="10"/>
        <v>0</v>
      </c>
      <c r="G82" s="12">
        <f t="shared" si="9"/>
        <v>14704.398849999992</v>
      </c>
    </row>
    <row r="83" spans="2:7" ht="15" customHeight="1">
      <c r="B83" s="9">
        <f t="shared" si="11"/>
        <v>74</v>
      </c>
      <c r="C83" s="10">
        <f t="shared" si="6"/>
        <v>0</v>
      </c>
      <c r="D83" s="11">
        <f t="shared" si="8"/>
        <v>0</v>
      </c>
      <c r="E83" s="10">
        <f t="shared" si="7"/>
        <v>0</v>
      </c>
      <c r="F83" s="10">
        <f t="shared" si="10"/>
        <v>0</v>
      </c>
      <c r="G83" s="12">
        <f t="shared" si="9"/>
        <v>14704.398849999992</v>
      </c>
    </row>
    <row r="84" spans="2:7" ht="15" customHeight="1">
      <c r="B84" s="9">
        <f t="shared" si="11"/>
        <v>75</v>
      </c>
      <c r="C84" s="10">
        <f t="shared" si="6"/>
        <v>0</v>
      </c>
      <c r="D84" s="11">
        <f t="shared" si="8"/>
        <v>0</v>
      </c>
      <c r="E84" s="10">
        <f t="shared" si="7"/>
        <v>0</v>
      </c>
      <c r="F84" s="10">
        <f t="shared" si="10"/>
        <v>0</v>
      </c>
      <c r="G84" s="12">
        <f t="shared" si="9"/>
        <v>14704.398849999992</v>
      </c>
    </row>
    <row r="85" spans="2:7" ht="15" customHeight="1">
      <c r="B85" s="9">
        <f t="shared" si="11"/>
        <v>76</v>
      </c>
      <c r="C85" s="10">
        <f t="shared" si="6"/>
        <v>0</v>
      </c>
      <c r="D85" s="11">
        <f t="shared" si="8"/>
        <v>0</v>
      </c>
      <c r="E85" s="10">
        <f t="shared" si="7"/>
        <v>0</v>
      </c>
      <c r="F85" s="10">
        <f t="shared" si="10"/>
        <v>0</v>
      </c>
      <c r="G85" s="12">
        <f t="shared" si="9"/>
        <v>14704.398849999992</v>
      </c>
    </row>
    <row r="86" spans="2:7" ht="15" customHeight="1">
      <c r="B86" s="9">
        <f t="shared" si="11"/>
        <v>77</v>
      </c>
      <c r="C86" s="10">
        <f t="shared" si="6"/>
        <v>0</v>
      </c>
      <c r="D86" s="11">
        <f t="shared" si="8"/>
        <v>0</v>
      </c>
      <c r="E86" s="10">
        <f t="shared" si="7"/>
        <v>0</v>
      </c>
      <c r="F86" s="10">
        <f t="shared" si="10"/>
        <v>0</v>
      </c>
      <c r="G86" s="12">
        <f t="shared" si="9"/>
        <v>14704.398849999992</v>
      </c>
    </row>
    <row r="87" spans="2:7" ht="15" customHeight="1">
      <c r="B87" s="9">
        <f t="shared" si="11"/>
        <v>78</v>
      </c>
      <c r="C87" s="10">
        <f t="shared" si="6"/>
        <v>0</v>
      </c>
      <c r="D87" s="11">
        <f t="shared" si="8"/>
        <v>0</v>
      </c>
      <c r="E87" s="10">
        <f t="shared" si="7"/>
        <v>0</v>
      </c>
      <c r="F87" s="10">
        <f t="shared" si="10"/>
        <v>0</v>
      </c>
      <c r="G87" s="12">
        <f t="shared" si="9"/>
        <v>14704.398849999992</v>
      </c>
    </row>
    <row r="88" spans="2:7" ht="15" customHeight="1">
      <c r="B88" s="9">
        <f t="shared" si="11"/>
        <v>79</v>
      </c>
      <c r="C88" s="10">
        <f t="shared" si="6"/>
        <v>0</v>
      </c>
      <c r="D88" s="11">
        <f t="shared" si="8"/>
        <v>0</v>
      </c>
      <c r="E88" s="10">
        <f t="shared" si="7"/>
        <v>0</v>
      </c>
      <c r="F88" s="10">
        <f t="shared" si="10"/>
        <v>0</v>
      </c>
      <c r="G88" s="12">
        <f t="shared" si="9"/>
        <v>14704.398849999992</v>
      </c>
    </row>
    <row r="89" spans="2:7" ht="15" customHeight="1">
      <c r="B89" s="9">
        <f t="shared" si="11"/>
        <v>80</v>
      </c>
      <c r="C89" s="10">
        <f t="shared" si="6"/>
        <v>0</v>
      </c>
      <c r="D89" s="11">
        <f t="shared" si="8"/>
        <v>0</v>
      </c>
      <c r="E89" s="10">
        <f t="shared" si="7"/>
        <v>0</v>
      </c>
      <c r="F89" s="10">
        <f t="shared" si="10"/>
        <v>0</v>
      </c>
      <c r="G89" s="12">
        <f t="shared" si="9"/>
        <v>14704.398849999992</v>
      </c>
    </row>
    <row r="90" spans="2:7" ht="15" customHeight="1">
      <c r="B90" s="9">
        <f t="shared" si="11"/>
        <v>81</v>
      </c>
      <c r="C90" s="10">
        <f t="shared" si="6"/>
        <v>0</v>
      </c>
      <c r="D90" s="11">
        <f t="shared" si="8"/>
        <v>0</v>
      </c>
      <c r="E90" s="10">
        <f t="shared" si="7"/>
        <v>0</v>
      </c>
      <c r="F90" s="10">
        <f t="shared" si="10"/>
        <v>0</v>
      </c>
      <c r="G90" s="12">
        <f t="shared" si="9"/>
        <v>14704.398849999992</v>
      </c>
    </row>
    <row r="91" spans="2:7" ht="15" customHeight="1">
      <c r="B91" s="9">
        <f t="shared" si="11"/>
        <v>82</v>
      </c>
      <c r="C91" s="10">
        <f t="shared" si="6"/>
        <v>0</v>
      </c>
      <c r="D91" s="11">
        <f t="shared" si="8"/>
        <v>0</v>
      </c>
      <c r="E91" s="10">
        <f t="shared" si="7"/>
        <v>0</v>
      </c>
      <c r="F91" s="10">
        <f t="shared" si="10"/>
        <v>0</v>
      </c>
      <c r="G91" s="12">
        <f t="shared" si="9"/>
        <v>14704.398849999992</v>
      </c>
    </row>
    <row r="92" spans="2:7" ht="15" customHeight="1">
      <c r="B92" s="9">
        <f t="shared" si="11"/>
        <v>83</v>
      </c>
      <c r="C92" s="10">
        <f t="shared" si="6"/>
        <v>0</v>
      </c>
      <c r="D92" s="11">
        <f t="shared" si="8"/>
        <v>0</v>
      </c>
      <c r="E92" s="10">
        <f t="shared" si="7"/>
        <v>0</v>
      </c>
      <c r="F92" s="10">
        <f t="shared" si="10"/>
        <v>0</v>
      </c>
      <c r="G92" s="12">
        <f t="shared" si="9"/>
        <v>14704.398849999992</v>
      </c>
    </row>
    <row r="93" spans="2:7" ht="15" customHeight="1">
      <c r="B93" s="9">
        <f t="shared" si="11"/>
        <v>84</v>
      </c>
      <c r="C93" s="10">
        <f t="shared" si="6"/>
        <v>0</v>
      </c>
      <c r="D93" s="11">
        <f t="shared" si="8"/>
        <v>0</v>
      </c>
      <c r="E93" s="10">
        <f t="shared" si="7"/>
        <v>0</v>
      </c>
      <c r="F93" s="10">
        <f t="shared" si="10"/>
        <v>0</v>
      </c>
      <c r="G93" s="12">
        <f t="shared" si="9"/>
        <v>14704.398849999992</v>
      </c>
    </row>
    <row r="94" spans="2:7" ht="15" customHeight="1">
      <c r="B94" s="9">
        <f t="shared" si="11"/>
        <v>85</v>
      </c>
      <c r="C94" s="10">
        <f t="shared" si="6"/>
        <v>0</v>
      </c>
      <c r="D94" s="11">
        <f t="shared" si="8"/>
        <v>0</v>
      </c>
      <c r="E94" s="10">
        <f t="shared" si="7"/>
        <v>0</v>
      </c>
      <c r="F94" s="10">
        <f t="shared" si="10"/>
        <v>0</v>
      </c>
      <c r="G94" s="12">
        <f t="shared" si="9"/>
        <v>14704.398849999992</v>
      </c>
    </row>
    <row r="95" spans="2:7" ht="15" customHeight="1">
      <c r="B95" s="9">
        <f t="shared" si="11"/>
        <v>86</v>
      </c>
      <c r="C95" s="10">
        <f t="shared" si="6"/>
        <v>0</v>
      </c>
      <c r="D95" s="11">
        <f t="shared" si="8"/>
        <v>0</v>
      </c>
      <c r="E95" s="10">
        <f t="shared" si="7"/>
        <v>0</v>
      </c>
      <c r="F95" s="10">
        <f t="shared" si="10"/>
        <v>0</v>
      </c>
      <c r="G95" s="12">
        <f t="shared" si="9"/>
        <v>14704.398849999992</v>
      </c>
    </row>
    <row r="96" spans="2:7" ht="15" customHeight="1">
      <c r="B96" s="9">
        <f t="shared" si="11"/>
        <v>87</v>
      </c>
      <c r="C96" s="10">
        <f t="shared" si="6"/>
        <v>0</v>
      </c>
      <c r="D96" s="11">
        <f t="shared" si="8"/>
        <v>0</v>
      </c>
      <c r="E96" s="10">
        <f t="shared" si="7"/>
        <v>0</v>
      </c>
      <c r="F96" s="10">
        <f t="shared" si="10"/>
        <v>0</v>
      </c>
      <c r="G96" s="12">
        <f t="shared" si="9"/>
        <v>14704.398849999992</v>
      </c>
    </row>
    <row r="97" spans="2:7" ht="15" customHeight="1">
      <c r="B97" s="9">
        <f t="shared" si="11"/>
        <v>88</v>
      </c>
      <c r="C97" s="10">
        <f t="shared" si="6"/>
        <v>0</v>
      </c>
      <c r="D97" s="11">
        <f t="shared" si="8"/>
        <v>0</v>
      </c>
      <c r="E97" s="10">
        <f t="shared" si="7"/>
        <v>0</v>
      </c>
      <c r="F97" s="10">
        <f t="shared" si="10"/>
        <v>0</v>
      </c>
      <c r="G97" s="12">
        <f t="shared" si="9"/>
        <v>14704.398849999992</v>
      </c>
    </row>
    <row r="98" spans="2:7" ht="15" customHeight="1">
      <c r="B98" s="9">
        <f t="shared" si="11"/>
        <v>89</v>
      </c>
      <c r="C98" s="10">
        <f t="shared" si="6"/>
        <v>0</v>
      </c>
      <c r="D98" s="11">
        <f t="shared" si="8"/>
        <v>0</v>
      </c>
      <c r="E98" s="10">
        <f t="shared" si="7"/>
        <v>0</v>
      </c>
      <c r="F98" s="10">
        <f t="shared" si="10"/>
        <v>0</v>
      </c>
      <c r="G98" s="12">
        <f t="shared" si="9"/>
        <v>14704.398849999992</v>
      </c>
    </row>
    <row r="99" spans="2:7" ht="15" customHeight="1">
      <c r="B99" s="9">
        <f t="shared" si="11"/>
        <v>90</v>
      </c>
      <c r="C99" s="10">
        <f t="shared" si="6"/>
        <v>0</v>
      </c>
      <c r="D99" s="11">
        <f t="shared" si="8"/>
        <v>0</v>
      </c>
      <c r="E99" s="10">
        <f t="shared" si="7"/>
        <v>0</v>
      </c>
      <c r="F99" s="10">
        <f t="shared" si="10"/>
        <v>0</v>
      </c>
      <c r="G99" s="12">
        <f t="shared" si="9"/>
        <v>14704.398849999992</v>
      </c>
    </row>
    <row r="100" spans="2:7" ht="15" customHeight="1">
      <c r="B100" s="9">
        <f t="shared" si="11"/>
        <v>91</v>
      </c>
      <c r="C100" s="10">
        <f t="shared" si="6"/>
        <v>0</v>
      </c>
      <c r="D100" s="11">
        <f t="shared" si="8"/>
        <v>0</v>
      </c>
      <c r="E100" s="10">
        <f t="shared" si="7"/>
        <v>0</v>
      </c>
      <c r="F100" s="10">
        <f t="shared" si="10"/>
        <v>0</v>
      </c>
      <c r="G100" s="12">
        <f t="shared" si="9"/>
        <v>14704.398849999992</v>
      </c>
    </row>
    <row r="101" spans="2:7" ht="15" customHeight="1">
      <c r="B101" s="9">
        <f t="shared" si="11"/>
        <v>92</v>
      </c>
      <c r="C101" s="10">
        <f t="shared" si="6"/>
        <v>0</v>
      </c>
      <c r="D101" s="11">
        <f t="shared" si="8"/>
        <v>0</v>
      </c>
      <c r="E101" s="10">
        <f t="shared" si="7"/>
        <v>0</v>
      </c>
      <c r="F101" s="10">
        <f t="shared" si="10"/>
        <v>0</v>
      </c>
      <c r="G101" s="12">
        <f t="shared" si="9"/>
        <v>14704.398849999992</v>
      </c>
    </row>
    <row r="102" spans="2:7" ht="15" customHeight="1">
      <c r="B102" s="9">
        <f t="shared" si="11"/>
        <v>93</v>
      </c>
      <c r="C102" s="10">
        <f t="shared" si="6"/>
        <v>0</v>
      </c>
      <c r="D102" s="11">
        <f t="shared" si="8"/>
        <v>0</v>
      </c>
      <c r="E102" s="10">
        <f t="shared" si="7"/>
        <v>0</v>
      </c>
      <c r="F102" s="10">
        <f t="shared" si="10"/>
        <v>0</v>
      </c>
      <c r="G102" s="12">
        <f t="shared" si="9"/>
        <v>14704.398849999992</v>
      </c>
    </row>
    <row r="103" spans="2:7" ht="15" customHeight="1">
      <c r="B103" s="9">
        <f t="shared" si="11"/>
        <v>94</v>
      </c>
      <c r="C103" s="10">
        <f t="shared" si="6"/>
        <v>0</v>
      </c>
      <c r="D103" s="11">
        <f t="shared" si="8"/>
        <v>0</v>
      </c>
      <c r="E103" s="10">
        <f t="shared" si="7"/>
        <v>0</v>
      </c>
      <c r="F103" s="10">
        <f t="shared" si="10"/>
        <v>0</v>
      </c>
      <c r="G103" s="12">
        <f t="shared" si="9"/>
        <v>14704.398849999992</v>
      </c>
    </row>
    <row r="104" spans="2:7" ht="15" customHeight="1">
      <c r="B104" s="9">
        <f t="shared" si="11"/>
        <v>95</v>
      </c>
      <c r="C104" s="10">
        <f t="shared" si="6"/>
        <v>0</v>
      </c>
      <c r="D104" s="11">
        <f t="shared" si="8"/>
        <v>0</v>
      </c>
      <c r="E104" s="10">
        <f t="shared" si="7"/>
        <v>0</v>
      </c>
      <c r="F104" s="10">
        <f t="shared" si="10"/>
        <v>0</v>
      </c>
      <c r="G104" s="12">
        <f t="shared" si="9"/>
        <v>14704.398849999992</v>
      </c>
    </row>
    <row r="105" spans="2:7" ht="15" customHeight="1">
      <c r="B105" s="9">
        <f t="shared" si="11"/>
        <v>96</v>
      </c>
      <c r="C105" s="10">
        <f t="shared" si="6"/>
        <v>0</v>
      </c>
      <c r="D105" s="11">
        <f t="shared" si="8"/>
        <v>0</v>
      </c>
      <c r="E105" s="10">
        <f t="shared" si="7"/>
        <v>0</v>
      </c>
      <c r="F105" s="10">
        <f t="shared" si="10"/>
        <v>0</v>
      </c>
      <c r="G105" s="12">
        <f t="shared" si="9"/>
        <v>14704.398849999992</v>
      </c>
    </row>
    <row r="106" spans="2:7" ht="15" customHeight="1">
      <c r="B106" s="9">
        <f t="shared" si="11"/>
        <v>97</v>
      </c>
      <c r="C106" s="10">
        <f t="shared" si="6"/>
        <v>0</v>
      </c>
      <c r="D106" s="11">
        <f>$G$6*C106</f>
        <v>0</v>
      </c>
      <c r="E106" s="10">
        <f t="shared" si="7"/>
        <v>0</v>
      </c>
      <c r="F106" s="10">
        <f t="shared" si="10"/>
        <v>0</v>
      </c>
      <c r="G106" s="12">
        <f t="shared" si="9"/>
        <v>14704.398849999992</v>
      </c>
    </row>
    <row r="107" spans="2:7" ht="15" customHeight="1">
      <c r="B107" s="9">
        <f t="shared" si="11"/>
        <v>98</v>
      </c>
      <c r="C107" s="10">
        <f t="shared" si="6"/>
        <v>0</v>
      </c>
      <c r="D107" s="11">
        <f>$G$6*C107</f>
        <v>0</v>
      </c>
      <c r="E107" s="10">
        <f t="shared" si="7"/>
        <v>0</v>
      </c>
      <c r="F107" s="10">
        <f t="shared" si="10"/>
        <v>0</v>
      </c>
      <c r="G107" s="12">
        <f t="shared" si="9"/>
        <v>14704.398849999992</v>
      </c>
    </row>
    <row r="108" spans="2:7" ht="15" customHeight="1">
      <c r="B108" s="9">
        <f t="shared" si="11"/>
        <v>99</v>
      </c>
      <c r="C108" s="10">
        <f t="shared" si="6"/>
        <v>0</v>
      </c>
      <c r="D108" s="11">
        <f>$G$6*C108</f>
        <v>0</v>
      </c>
      <c r="E108" s="10">
        <f t="shared" si="7"/>
        <v>0</v>
      </c>
      <c r="F108" s="10">
        <f t="shared" si="10"/>
        <v>0</v>
      </c>
      <c r="G108" s="12">
        <f t="shared" si="9"/>
        <v>14704.398849999992</v>
      </c>
    </row>
    <row r="109" spans="2:7" ht="15" customHeight="1">
      <c r="B109" s="9">
        <f t="shared" si="11"/>
        <v>100</v>
      </c>
      <c r="C109" s="10">
        <f t="shared" si="6"/>
        <v>0</v>
      </c>
      <c r="D109" s="11">
        <f>$G$6*C109</f>
        <v>0</v>
      </c>
      <c r="E109" s="10">
        <f t="shared" si="7"/>
        <v>0</v>
      </c>
      <c r="F109" s="10">
        <f t="shared" si="10"/>
        <v>0</v>
      </c>
      <c r="G109" s="12">
        <f t="shared" si="9"/>
        <v>14704.398849999992</v>
      </c>
    </row>
    <row r="110" spans="2:7" ht="15" customHeight="1" thickBot="1">
      <c r="B110" s="13">
        <f>B109+1</f>
        <v>101</v>
      </c>
      <c r="C110" s="14">
        <f t="shared" si="6"/>
        <v>0</v>
      </c>
      <c r="D110" s="15">
        <f>$G$6*C110</f>
        <v>0</v>
      </c>
      <c r="E110" s="14">
        <f t="shared" si="7"/>
        <v>0</v>
      </c>
      <c r="F110" s="14">
        <f>D110+E110</f>
        <v>0</v>
      </c>
      <c r="G110" s="16">
        <f t="shared" si="9"/>
        <v>14704.398849999992</v>
      </c>
    </row>
  </sheetData>
  <sheetProtection/>
  <mergeCells count="7">
    <mergeCell ref="B4:F4"/>
    <mergeCell ref="B5:F5"/>
    <mergeCell ref="B6:F6"/>
    <mergeCell ref="B2:C2"/>
    <mergeCell ref="D2:I2"/>
    <mergeCell ref="G7:H7"/>
    <mergeCell ref="H4:I4"/>
  </mergeCells>
  <hyperlinks>
    <hyperlink ref="D2" r:id="rId1" display="http://www.treasurydirect.gov/NP/BPDLogin?application=np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Sevakis</dc:creator>
  <cp:keywords/>
  <dc:description/>
  <cp:lastModifiedBy>Dennis Sevakis</cp:lastModifiedBy>
  <dcterms:created xsi:type="dcterms:W3CDTF">2011-07-18T18:25:53Z</dcterms:created>
  <dcterms:modified xsi:type="dcterms:W3CDTF">2011-07-19T12:05:28Z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